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270" windowWidth="15300" windowHeight="9405" activeTab="1"/>
  </bookViews>
  <sheets>
    <sheet name="прил2" sheetId="2" r:id="rId1"/>
    <sheet name="прил1" sheetId="9" r:id="rId2"/>
  </sheets>
  <externalReferences>
    <externalReference r:id="rId3"/>
  </externalReferences>
  <definedNames>
    <definedName name="Год">[1]Меню!$C$2</definedName>
    <definedName name="_xlnm.Print_Titles" localSheetId="0">прил2!$16:$17</definedName>
  </definedNames>
  <calcPr calcId="124519"/>
</workbook>
</file>

<file path=xl/calcChain.xml><?xml version="1.0" encoding="utf-8"?>
<calcChain xmlns="http://schemas.openxmlformats.org/spreadsheetml/2006/main">
  <c r="M18" i="2"/>
  <c r="L18"/>
  <c r="K18"/>
  <c r="J18"/>
  <c r="M31"/>
  <c r="L31"/>
  <c r="K31"/>
  <c r="J31"/>
  <c r="M30"/>
  <c r="L30"/>
  <c r="K30"/>
  <c r="J30"/>
  <c r="F30"/>
  <c r="F31"/>
  <c r="M38"/>
  <c r="L38"/>
  <c r="K38"/>
  <c r="J38"/>
  <c r="M37"/>
  <c r="L37"/>
  <c r="K37"/>
  <c r="J37"/>
  <c r="M20"/>
  <c r="J20"/>
  <c r="L20"/>
  <c r="K20"/>
  <c r="F20"/>
  <c r="M34"/>
  <c r="M33" s="1"/>
  <c r="L34"/>
  <c r="L33" s="1"/>
  <c r="K34"/>
  <c r="K33" s="1"/>
  <c r="J34"/>
  <c r="J33" s="1"/>
  <c r="F34"/>
  <c r="F33" s="1"/>
  <c r="J40" l="1"/>
  <c r="J42"/>
  <c r="M42" l="1"/>
  <c r="L42"/>
  <c r="K42"/>
  <c r="M40"/>
  <c r="L40"/>
  <c r="K40"/>
  <c r="M24"/>
  <c r="M19" s="1"/>
  <c r="L24"/>
  <c r="L19" s="1"/>
  <c r="K24"/>
  <c r="K19" s="1"/>
  <c r="J24"/>
  <c r="J19" s="1"/>
  <c r="D20" i="9"/>
  <c r="C20"/>
  <c r="B20"/>
  <c r="F42" i="2"/>
  <c r="F40"/>
  <c r="F38"/>
  <c r="F37" s="1"/>
  <c r="F18" s="1"/>
  <c r="F24"/>
  <c r="F19" s="1"/>
  <c r="B16" i="9"/>
  <c r="C16"/>
  <c r="D16"/>
  <c r="H21" i="2"/>
  <c r="H18" s="1"/>
  <c r="I21"/>
  <c r="I18" s="1"/>
  <c r="G21"/>
  <c r="G18" s="1"/>
  <c r="D25" i="9" l="1"/>
  <c r="B25"/>
  <c r="C25"/>
</calcChain>
</file>

<file path=xl/sharedStrings.xml><?xml version="1.0" encoding="utf-8"?>
<sst xmlns="http://schemas.openxmlformats.org/spreadsheetml/2006/main" count="156" uniqueCount="72">
  <si>
    <t>Муниципальный  долг</t>
  </si>
  <si>
    <t>Р А С П Р Е Д Е Л Е Н И Е</t>
  </si>
  <si>
    <t>Общегосударсвенные вопросы</t>
  </si>
  <si>
    <t>Национальная оборона</t>
  </si>
  <si>
    <t>Жилищно-коммунальное хозяйство</t>
  </si>
  <si>
    <t>(тыс. рублей)</t>
  </si>
  <si>
    <t>плановый период</t>
  </si>
  <si>
    <t>Среднесрочный финансовый план</t>
  </si>
  <si>
    <t>Доходы - всего</t>
  </si>
  <si>
    <t>Расходы - всего</t>
  </si>
  <si>
    <t>2010 год</t>
  </si>
  <si>
    <t>2011 год</t>
  </si>
  <si>
    <t xml:space="preserve">Профицит (+), </t>
  </si>
  <si>
    <t>дефицит (-)</t>
  </si>
  <si>
    <t>0104</t>
  </si>
  <si>
    <t>Налоговые и неналоговые доходы</t>
  </si>
  <si>
    <t>Безвозмездные  поступления</t>
  </si>
  <si>
    <t>Наименование показателя</t>
  </si>
  <si>
    <t>0503</t>
  </si>
  <si>
    <t>Мобилизационная и вневойсковая подготовка</t>
  </si>
  <si>
    <t>0203</t>
  </si>
  <si>
    <t>муниципального образования</t>
  </si>
  <si>
    <t>2015 год</t>
  </si>
  <si>
    <t>2016 год</t>
  </si>
  <si>
    <t>Код бюджетной классификации</t>
  </si>
  <si>
    <t>Наименование кода бюджетной классификации</t>
  </si>
  <si>
    <t>Ведомство</t>
  </si>
  <si>
    <t>Р/ПР</t>
  </si>
  <si>
    <t>ЦСТ</t>
  </si>
  <si>
    <t>ВР</t>
  </si>
  <si>
    <t xml:space="preserve"> бюджетных ассигнований по главным распорядителям бюджетных средств</t>
  </si>
  <si>
    <t>по разделам, подразделам, целевым статьям и видам расходов классификации расходов бюджета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</si>
  <si>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</si>
  <si>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0000000</t>
  </si>
  <si>
    <t>000</t>
  </si>
  <si>
    <t>9992933</t>
  </si>
  <si>
    <t>9992934</t>
  </si>
  <si>
    <t>9992935</t>
  </si>
  <si>
    <t>9995118</t>
  </si>
  <si>
    <t>Центральный аппарат</t>
  </si>
  <si>
    <t>Глава местной администрации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</si>
  <si>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</si>
  <si>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</si>
  <si>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</si>
  <si>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</si>
  <si>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Осуществление первичного воинского учета на территориях, где отсутствуют военные комиссариаты</t>
  </si>
  <si>
    <t>0000</t>
  </si>
  <si>
    <t>Приложение № 1</t>
  </si>
  <si>
    <t>Приложение № 2</t>
  </si>
  <si>
    <t>904</t>
  </si>
  <si>
    <t>Администрация муниципального образования "Черноозерское сельское поселение"</t>
  </si>
  <si>
    <t>"Черноозерское сельское поселение"</t>
  </si>
  <si>
    <t>к постановлению администрации</t>
  </si>
  <si>
    <t>9992602</t>
  </si>
  <si>
    <t>9992603</t>
  </si>
  <si>
    <t>муниципального образования "Черноозерское сельское поселение" на 2015 год и на плановый период 2016 и 2017 годов</t>
  </si>
  <si>
    <t>муниципального образования "Черноозерское сельское поселение" на 2015год</t>
  </si>
  <si>
    <t>на плановый период 2016 и 2017 годов</t>
  </si>
  <si>
    <t>2017 год</t>
  </si>
  <si>
    <t xml:space="preserve">от      ноября 2014 года №  ___ </t>
  </si>
  <si>
    <t>100</t>
  </si>
  <si>
    <t>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</si>
  <si>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</si>
  <si>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800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</si>
  <si>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</si>
  <si>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</si>
  <si>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от ____ноября 2014 года № ____ </t>
  </si>
  <si>
    <t>0111</t>
  </si>
  <si>
    <t>000000</t>
  </si>
  <si>
    <t>9992605</t>
  </si>
  <si>
    <t>Резевные фонды</t>
  </si>
  <si>
    <t>Резевные фонды местных администраций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</si>
</sst>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sz val="13.5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0" fontId="3" fillId="0" borderId="1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7" fillId="0" borderId="0" xfId="0" applyNumberFormat="1" applyFont="1" applyFill="1" applyBorder="1" applyAlignment="1" applyProtection="1">
      <alignment horizontal="justify" vertical="top"/>
    </xf>
    <xf numFmtId="49" fontId="3" fillId="0" borderId="0" xfId="0" applyNumberFormat="1" applyFont="1" applyFill="1" applyBorder="1" applyAlignment="1">
      <alignment horizontal="justify" vertical="top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 indent="1"/>
    </xf>
    <xf numFmtId="0" fontId="4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5" fontId="3" fillId="0" borderId="0" xfId="0" applyNumberFormat="1" applyFont="1" applyFill="1" applyBorder="1" applyAlignment="1">
      <alignment horizontal="center" vertical="top" shrinkToFit="1"/>
    </xf>
    <xf numFmtId="49" fontId="12" fillId="0" borderId="0" xfId="0" applyNumberFormat="1" applyFont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0" fontId="15" fillId="0" borderId="0" xfId="1" applyFont="1" applyBorder="1" applyAlignment="1">
      <alignment horizontal="justify" vertical="top"/>
    </xf>
    <xf numFmtId="0" fontId="14" fillId="0" borderId="0" xfId="1" applyFont="1" applyBorder="1" applyAlignment="1">
      <alignment horizontal="justify" vertical="top"/>
    </xf>
    <xf numFmtId="49" fontId="12" fillId="0" borderId="0" xfId="1" applyNumberFormat="1" applyFont="1" applyBorder="1" applyAlignment="1">
      <alignment horizontal="center" vertical="top"/>
    </xf>
    <xf numFmtId="49" fontId="14" fillId="0" borderId="0" xfId="1" applyNumberFormat="1" applyFont="1" applyBorder="1" applyAlignment="1">
      <alignment horizontal="center" vertical="top"/>
    </xf>
    <xf numFmtId="0" fontId="18" fillId="0" borderId="0" xfId="0" applyFont="1" applyAlignment="1">
      <alignment horizontal="justify" vertical="top" wrapText="1"/>
    </xf>
    <xf numFmtId="0" fontId="16" fillId="0" borderId="0" xfId="1" applyFont="1" applyBorder="1" applyAlignment="1">
      <alignment horizontal="justify" vertical="top"/>
    </xf>
    <xf numFmtId="0" fontId="14" fillId="0" borderId="0" xfId="1" applyNumberFormat="1" applyFont="1" applyBorder="1" applyAlignment="1">
      <alignment horizontal="center" vertical="top"/>
    </xf>
    <xf numFmtId="0" fontId="18" fillId="0" borderId="0" xfId="0" applyFont="1" applyAlignment="1">
      <alignment vertical="top" wrapText="1"/>
    </xf>
    <xf numFmtId="49" fontId="17" fillId="0" borderId="0" xfId="0" applyNumberFormat="1" applyFont="1" applyFill="1" applyBorder="1" applyAlignment="1">
      <alignment horizontal="justify" vertical="top" wrapText="1"/>
    </xf>
    <xf numFmtId="0" fontId="16" fillId="0" borderId="0" xfId="1" applyFont="1" applyBorder="1" applyAlignment="1">
      <alignment horizontal="justify" vertical="top" wrapText="1"/>
    </xf>
    <xf numFmtId="0" fontId="14" fillId="0" borderId="0" xfId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165" fontId="3" fillId="3" borderId="0" xfId="0" applyNumberFormat="1" applyFont="1" applyFill="1" applyAlignment="1"/>
    <xf numFmtId="2" fontId="3" fillId="3" borderId="0" xfId="0" applyNumberFormat="1" applyFont="1" applyFill="1" applyAlignment="1"/>
    <xf numFmtId="0" fontId="14" fillId="3" borderId="0" xfId="0" applyNumberFormat="1" applyFont="1" applyFill="1" applyBorder="1" applyAlignment="1">
      <alignment vertical="top"/>
    </xf>
    <xf numFmtId="165" fontId="3" fillId="3" borderId="0" xfId="0" applyNumberFormat="1" applyFont="1" applyFill="1" applyBorder="1" applyAlignment="1"/>
    <xf numFmtId="0" fontId="15" fillId="0" borderId="0" xfId="0" applyNumberFormat="1" applyFont="1" applyFill="1" applyBorder="1" applyAlignment="1" applyProtection="1">
      <alignment horizontal="left" wrapText="1"/>
    </xf>
    <xf numFmtId="164" fontId="12" fillId="2" borderId="0" xfId="0" applyNumberFormat="1" applyFont="1" applyFill="1" applyBorder="1" applyAlignment="1">
      <alignment horizontal="center" vertical="top"/>
    </xf>
    <xf numFmtId="165" fontId="3" fillId="2" borderId="0" xfId="0" applyNumberFormat="1" applyFont="1" applyFill="1" applyBorder="1" applyAlignment="1">
      <alignment horizontal="center" vertical="top" shrinkToFit="1"/>
    </xf>
    <xf numFmtId="165" fontId="3" fillId="2" borderId="0" xfId="0" applyNumberFormat="1" applyFont="1" applyFill="1" applyBorder="1" applyAlignment="1">
      <alignment horizontal="center" vertical="top"/>
    </xf>
    <xf numFmtId="0" fontId="14" fillId="2" borderId="0" xfId="0" applyNumberFormat="1" applyFont="1" applyFill="1" applyBorder="1" applyAlignment="1">
      <alignment horizontal="center" vertical="top"/>
    </xf>
    <xf numFmtId="0" fontId="12" fillId="3" borderId="0" xfId="1" applyNumberFormat="1" applyFont="1" applyFill="1" applyBorder="1" applyAlignment="1">
      <alignment horizontal="center" vertical="top"/>
    </xf>
    <xf numFmtId="0" fontId="14" fillId="3" borderId="0" xfId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center" vertical="top" wrapText="1"/>
    </xf>
    <xf numFmtId="164" fontId="12" fillId="3" borderId="0" xfId="1" applyNumberFormat="1" applyFont="1" applyFill="1" applyBorder="1" applyAlignment="1">
      <alignment horizontal="center" vertical="top"/>
    </xf>
    <xf numFmtId="0" fontId="18" fillId="0" borderId="0" xfId="0" applyFont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vertical="top" wrapText="1"/>
    </xf>
    <xf numFmtId="165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/>
    <xf numFmtId="0" fontId="14" fillId="3" borderId="0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 shrinkToFit="1"/>
    </xf>
    <xf numFmtId="3" fontId="3" fillId="0" borderId="0" xfId="0" applyNumberFormat="1" applyFont="1" applyFill="1" applyBorder="1" applyAlignment="1">
      <alignment horizontal="center" vertical="top"/>
    </xf>
    <xf numFmtId="3" fontId="3" fillId="3" borderId="0" xfId="0" applyNumberFormat="1" applyFont="1" applyFill="1" applyAlignment="1"/>
    <xf numFmtId="3" fontId="3" fillId="3" borderId="0" xfId="0" applyNumberFormat="1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/>
    </xf>
    <xf numFmtId="164" fontId="14" fillId="3" borderId="0" xfId="0" applyNumberFormat="1" applyFont="1" applyFill="1" applyBorder="1" applyAlignment="1">
      <alignment vertical="top" wrapText="1"/>
    </xf>
    <xf numFmtId="165" fontId="3" fillId="3" borderId="0" xfId="0" applyNumberFormat="1" applyFont="1" applyFill="1" applyBorder="1" applyAlignment="1">
      <alignment vertical="top"/>
    </xf>
    <xf numFmtId="0" fontId="3" fillId="0" borderId="12" xfId="0" applyFont="1" applyBorder="1" applyAlignment="1">
      <alignment horizontal="center" vertical="center"/>
    </xf>
    <xf numFmtId="0" fontId="16" fillId="0" borderId="0" xfId="0" applyNumberFormat="1" applyFont="1" applyFill="1" applyBorder="1" applyAlignment="1" applyProtection="1">
      <alignment horizontal="justify" vertical="top" wrapText="1"/>
    </xf>
    <xf numFmtId="0" fontId="12" fillId="0" borderId="0" xfId="1" applyFont="1" applyBorder="1" applyAlignment="1">
      <alignment horizontal="center" vertical="top"/>
    </xf>
    <xf numFmtId="0" fontId="19" fillId="0" borderId="0" xfId="0" applyFont="1" applyFill="1" applyAlignment="1">
      <alignment horizontal="center" vertical="top"/>
    </xf>
    <xf numFmtId="0" fontId="15" fillId="0" borderId="0" xfId="1" applyFont="1" applyBorder="1" applyAlignment="1">
      <alignment horizontal="justify" vertical="top" wrapText="1"/>
    </xf>
    <xf numFmtId="0" fontId="12" fillId="3" borderId="0" xfId="1" applyFont="1" applyFill="1" applyBorder="1" applyAlignment="1">
      <alignment horizontal="center" vertical="top"/>
    </xf>
    <xf numFmtId="165" fontId="19" fillId="0" borderId="0" xfId="0" applyNumberFormat="1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tromyna\d\Shelagina\&#1057;&#1088;&#1077;&#1076;&#1085;&#1077;&#1089;&#1088;.&#1087;&#1083;&#1072;&#1085;&#1080;&#1088;.-%20&#1087;&#1086;&#1089;&#1090;&#1072;&#1085;.%20&#1056;&#1052;&#1069;\&#1064;&#1080;&#1087;&#1091;&#1085;&#1086;&#1074;\&#1082;&#1086;&#1085;&#1090;&#1088;.%20&#1094;&#1080;&#1092;&#1088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еню"/>
      <sheetName val="Второй вариант ЧО"/>
      <sheetName val="Первый вариант ЧО"/>
      <sheetName val="Гипотезы_ФОТ1"/>
      <sheetName val="ФОТ1"/>
      <sheetName val="ИФДБ"/>
      <sheetName val="ФОТ2"/>
      <sheetName val="Гипотезы_ФОТ2"/>
      <sheetName val="ФОТ3"/>
      <sheetName val="Гипотезы_ФОТ3"/>
      <sheetName val="СФП (2)"/>
      <sheetName val="СФП"/>
      <sheetName val="Гипотезы_СФП"/>
      <sheetName val="Гипотезы_Доходы"/>
      <sheetName val="Доходы"/>
      <sheetName val="Гипотезы_ИФДБ"/>
      <sheetName val="Гипотезы_Расходы"/>
      <sheetName val="Расходы (2)"/>
      <sheetName val="Расходы"/>
      <sheetName val="Гипотезы_Долг"/>
      <sheetName val="Долг"/>
      <sheetName val="Распорядители"/>
      <sheetName val="Контрольные цифры"/>
      <sheetName val="Макро"/>
      <sheetName val="Настройки"/>
      <sheetName val="Классификация статей доходов"/>
      <sheetName val="Функциональная классификация"/>
      <sheetName val="Экономическая классификация"/>
      <sheetName val="Служебный"/>
      <sheetName val="Темпы роста доходов бюджета"/>
      <sheetName val="Темпы роста расходов бюджета"/>
      <sheetName val="Расходы в разрезе экономических"/>
      <sheetName val="Расходы по разделам"/>
      <sheetName val="Расходы по подразделам"/>
      <sheetName val="Эконом структура расходов"/>
      <sheetName val="Удельный вес расходов"/>
    </sheetNames>
    <sheetDataSet>
      <sheetData sheetId="0">
        <row r="2">
          <cell r="C2" t="str">
            <v>конт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4"/>
  <sheetViews>
    <sheetView topLeftCell="A23" workbookViewId="0">
      <selection activeCell="Q19" sqref="Q19"/>
    </sheetView>
  </sheetViews>
  <sheetFormatPr defaultRowHeight="16.5"/>
  <cols>
    <col min="1" max="1" width="7.7109375" style="16" customWidth="1"/>
    <col min="2" max="4" width="11.28515625" style="16" customWidth="1"/>
    <col min="5" max="5" width="74.28515625" style="16" customWidth="1"/>
    <col min="6" max="6" width="14" style="32" customWidth="1"/>
    <col min="7" max="9" width="9.140625" style="16" hidden="1" customWidth="1"/>
    <col min="10" max="10" width="14.140625" style="16" customWidth="1"/>
    <col min="11" max="12" width="9.140625" style="16" hidden="1" customWidth="1"/>
    <col min="13" max="13" width="15.42578125" style="16" customWidth="1"/>
    <col min="14" max="15" width="9.140625" style="16" hidden="1" customWidth="1"/>
    <col min="16" max="16" width="8.85546875" style="41" customWidth="1"/>
    <col min="17" max="17" width="9.42578125" style="41" customWidth="1"/>
    <col min="18" max="18" width="9.140625" style="41"/>
    <col min="19" max="16384" width="9.140625" style="16"/>
  </cols>
  <sheetData>
    <row r="1" spans="1:18">
      <c r="F1" s="16"/>
      <c r="M1" s="19" t="s">
        <v>48</v>
      </c>
    </row>
    <row r="2" spans="1:18">
      <c r="F2" s="16"/>
      <c r="M2" s="19" t="s">
        <v>52</v>
      </c>
    </row>
    <row r="3" spans="1:18">
      <c r="F3" s="16"/>
      <c r="M3" s="19" t="s">
        <v>21</v>
      </c>
    </row>
    <row r="4" spans="1:18">
      <c r="F4" s="17"/>
      <c r="G4" s="17"/>
      <c r="H4" s="17"/>
      <c r="I4" s="17"/>
      <c r="M4" s="19" t="s">
        <v>51</v>
      </c>
    </row>
    <row r="5" spans="1:18">
      <c r="F5" s="17"/>
      <c r="G5" s="17"/>
      <c r="H5" s="17"/>
      <c r="I5" s="17"/>
      <c r="M5" s="19" t="s">
        <v>66</v>
      </c>
    </row>
    <row r="7" spans="1:18" ht="17.25">
      <c r="A7" s="100" t="s">
        <v>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48"/>
      <c r="O7" s="48"/>
      <c r="P7" s="48"/>
      <c r="Q7" s="48"/>
      <c r="R7" s="48"/>
    </row>
    <row r="8" spans="1:18">
      <c r="A8" s="17"/>
      <c r="B8" s="17"/>
      <c r="C8" s="17"/>
      <c r="D8" s="17"/>
      <c r="E8" s="17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</row>
    <row r="9" spans="1:18" ht="17.25">
      <c r="A9" s="100" t="s">
        <v>30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48"/>
      <c r="Q9" s="48"/>
      <c r="R9" s="48"/>
    </row>
    <row r="10" spans="1:18" ht="17.25">
      <c r="A10" s="100" t="s">
        <v>31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48"/>
      <c r="Q10" s="48"/>
      <c r="R10" s="48"/>
    </row>
    <row r="11" spans="1:18" ht="17.25">
      <c r="A11" s="100" t="s">
        <v>55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48"/>
      <c r="Q11" s="48"/>
      <c r="R11" s="48"/>
    </row>
    <row r="12" spans="1:18" s="26" customFormat="1">
      <c r="F12" s="43"/>
      <c r="P12" s="41"/>
      <c r="Q12" s="41"/>
      <c r="R12" s="41"/>
    </row>
    <row r="13" spans="1:18" s="26" customFormat="1">
      <c r="F13" s="43"/>
      <c r="M13" s="26" t="s">
        <v>5</v>
      </c>
      <c r="P13" s="41"/>
      <c r="Q13" s="41"/>
      <c r="R13" s="41"/>
    </row>
    <row r="14" spans="1:18">
      <c r="A14" s="105" t="s">
        <v>24</v>
      </c>
      <c r="B14" s="106"/>
      <c r="C14" s="106"/>
      <c r="D14" s="107"/>
      <c r="E14" s="103" t="s">
        <v>25</v>
      </c>
      <c r="F14" s="96" t="s">
        <v>22</v>
      </c>
      <c r="G14" s="97"/>
      <c r="H14" s="97"/>
      <c r="I14" s="97"/>
      <c r="J14" s="101" t="s">
        <v>6</v>
      </c>
      <c r="K14" s="102"/>
      <c r="L14" s="102"/>
      <c r="M14" s="97"/>
      <c r="N14" s="32"/>
      <c r="O14" s="32"/>
    </row>
    <row r="15" spans="1:18" ht="33">
      <c r="A15" s="36" t="s">
        <v>26</v>
      </c>
      <c r="B15" s="36" t="s">
        <v>27</v>
      </c>
      <c r="C15" s="36" t="s">
        <v>28</v>
      </c>
      <c r="D15" s="36" t="s">
        <v>29</v>
      </c>
      <c r="E15" s="104"/>
      <c r="F15" s="98"/>
      <c r="G15" s="99"/>
      <c r="H15" s="99"/>
      <c r="I15" s="99"/>
      <c r="J15" s="37" t="s">
        <v>23</v>
      </c>
      <c r="K15" s="37" t="s">
        <v>10</v>
      </c>
      <c r="L15" s="28" t="s">
        <v>11</v>
      </c>
      <c r="M15" s="86" t="s">
        <v>58</v>
      </c>
      <c r="N15" s="34"/>
      <c r="O15" s="34"/>
      <c r="P15" s="44"/>
    </row>
    <row r="16" spans="1:18" s="17" customFormat="1">
      <c r="A16" s="35">
        <v>1</v>
      </c>
      <c r="B16" s="36">
        <v>2</v>
      </c>
      <c r="C16" s="36">
        <v>3</v>
      </c>
      <c r="D16" s="36">
        <v>4</v>
      </c>
      <c r="E16" s="37">
        <v>5</v>
      </c>
      <c r="F16" s="37">
        <v>6</v>
      </c>
      <c r="G16" s="45"/>
      <c r="H16" s="37">
        <v>8</v>
      </c>
      <c r="I16" s="37">
        <v>9</v>
      </c>
      <c r="J16" s="37">
        <v>7</v>
      </c>
      <c r="K16" s="37">
        <v>11</v>
      </c>
      <c r="L16" s="28">
        <v>12</v>
      </c>
      <c r="M16" s="29">
        <v>8</v>
      </c>
      <c r="N16" s="40">
        <v>14</v>
      </c>
      <c r="O16" s="27">
        <v>15</v>
      </c>
      <c r="P16" s="42"/>
      <c r="Q16" s="42"/>
      <c r="R16" s="42"/>
    </row>
    <row r="17" spans="1:15">
      <c r="A17" s="38"/>
      <c r="B17" s="38"/>
      <c r="C17" s="38"/>
      <c r="D17" s="38"/>
      <c r="E17" s="38"/>
      <c r="G17" s="32"/>
      <c r="H17" s="32"/>
      <c r="I17" s="32"/>
      <c r="J17" s="30"/>
      <c r="K17" s="30"/>
      <c r="L17" s="30"/>
      <c r="M17" s="30"/>
      <c r="N17" s="32"/>
    </row>
    <row r="18" spans="1:15" ht="28.5">
      <c r="A18" s="50" t="s">
        <v>49</v>
      </c>
      <c r="B18" s="54" t="s">
        <v>46</v>
      </c>
      <c r="C18" s="54" t="s">
        <v>33</v>
      </c>
      <c r="D18" s="54" t="s">
        <v>34</v>
      </c>
      <c r="E18" s="68" t="s">
        <v>50</v>
      </c>
      <c r="F18" s="76">
        <f>F19+F26+F33+F37+F30</f>
        <v>1236</v>
      </c>
      <c r="G18" s="69" t="e">
        <f>G19+#REF!+G20+G21</f>
        <v>#REF!</v>
      </c>
      <c r="H18" s="69" t="e">
        <f>H19+#REF!+H20+H21</f>
        <v>#REF!</v>
      </c>
      <c r="I18" s="69" t="e">
        <f>I19+#REF!+I20+I21</f>
        <v>#REF!</v>
      </c>
      <c r="J18" s="76">
        <f t="shared" ref="J18:M18" si="0">J19+J26+J33+J37+J30</f>
        <v>1013.2</v>
      </c>
      <c r="K18" s="76">
        <f t="shared" si="0"/>
        <v>0</v>
      </c>
      <c r="L18" s="76">
        <f t="shared" si="0"/>
        <v>0</v>
      </c>
      <c r="M18" s="76">
        <f t="shared" si="0"/>
        <v>1013.2</v>
      </c>
      <c r="N18" s="31" t="e">
        <v>#REF!</v>
      </c>
      <c r="O18" s="39"/>
    </row>
    <row r="19" spans="1:15" ht="45">
      <c r="A19" s="75" t="s">
        <v>49</v>
      </c>
      <c r="B19" s="54" t="s">
        <v>14</v>
      </c>
      <c r="C19" s="54" t="s">
        <v>33</v>
      </c>
      <c r="D19" s="54" t="s">
        <v>34</v>
      </c>
      <c r="E19" s="57" t="s">
        <v>32</v>
      </c>
      <c r="F19" s="76">
        <f>F20+F24</f>
        <v>1015</v>
      </c>
      <c r="G19" s="70"/>
      <c r="H19" s="70"/>
      <c r="I19" s="70"/>
      <c r="J19" s="76">
        <f t="shared" ref="J19:M19" si="1">J20+J24</f>
        <v>944.2</v>
      </c>
      <c r="K19" s="76">
        <f t="shared" si="1"/>
        <v>0</v>
      </c>
      <c r="L19" s="76">
        <f t="shared" si="1"/>
        <v>0</v>
      </c>
      <c r="M19" s="76">
        <f t="shared" si="1"/>
        <v>944.2</v>
      </c>
      <c r="N19" s="31" t="e">
        <v>#REF!</v>
      </c>
      <c r="O19" s="39"/>
    </row>
    <row r="20" spans="1:15">
      <c r="A20" s="51" t="s">
        <v>49</v>
      </c>
      <c r="B20" s="55" t="s">
        <v>14</v>
      </c>
      <c r="C20" s="55" t="s">
        <v>53</v>
      </c>
      <c r="D20" s="55" t="s">
        <v>34</v>
      </c>
      <c r="E20" s="57" t="s">
        <v>39</v>
      </c>
      <c r="F20" s="74">
        <f>F21+F22+F23</f>
        <v>678</v>
      </c>
      <c r="G20" s="70"/>
      <c r="H20" s="70"/>
      <c r="I20" s="71"/>
      <c r="J20" s="74">
        <f>J21+J22+J23</f>
        <v>607.20000000000005</v>
      </c>
      <c r="K20" s="74">
        <f t="shared" ref="K20:L20" si="2">K21+K22+K23</f>
        <v>0</v>
      </c>
      <c r="L20" s="74">
        <f t="shared" si="2"/>
        <v>0</v>
      </c>
      <c r="M20" s="74">
        <f>M21+M22+M23</f>
        <v>607.20000000000005</v>
      </c>
      <c r="N20" s="31"/>
      <c r="O20" s="33"/>
    </row>
    <row r="21" spans="1:15" ht="45">
      <c r="A21" s="51" t="s">
        <v>49</v>
      </c>
      <c r="B21" s="55" t="s">
        <v>14</v>
      </c>
      <c r="C21" s="55" t="s">
        <v>53</v>
      </c>
      <c r="D21" s="55" t="s">
        <v>60</v>
      </c>
      <c r="E21" s="78" t="s">
        <v>62</v>
      </c>
      <c r="F21" s="74">
        <v>298</v>
      </c>
      <c r="G21" s="72" t="e">
        <f>#REF!+#REF!+#REF!+#REF!+#REF!</f>
        <v>#REF!</v>
      </c>
      <c r="H21" s="72" t="e">
        <f>#REF!+#REF!+#REF!+#REF!+#REF!</f>
        <v>#REF!</v>
      </c>
      <c r="I21" s="72" t="e">
        <f>#REF!+#REF!+#REF!+#REF!+#REF!</f>
        <v>#REF!</v>
      </c>
      <c r="J21" s="81">
        <v>298</v>
      </c>
      <c r="K21" s="82"/>
      <c r="L21" s="82"/>
      <c r="M21" s="81">
        <v>298</v>
      </c>
      <c r="N21" s="31"/>
      <c r="O21" s="33"/>
    </row>
    <row r="22" spans="1:15">
      <c r="A22" s="51" t="s">
        <v>49</v>
      </c>
      <c r="B22" s="55" t="s">
        <v>14</v>
      </c>
      <c r="C22" s="55" t="s">
        <v>53</v>
      </c>
      <c r="D22" s="55" t="s">
        <v>61</v>
      </c>
      <c r="E22" s="90" t="s">
        <v>64</v>
      </c>
      <c r="F22" s="74">
        <v>373</v>
      </c>
      <c r="G22" s="33"/>
      <c r="H22" s="33"/>
      <c r="I22" s="33"/>
      <c r="J22" s="33">
        <v>302.2</v>
      </c>
      <c r="K22" s="33"/>
      <c r="L22" s="33"/>
      <c r="M22" s="33">
        <v>302.2</v>
      </c>
      <c r="N22" s="31" t="e">
        <v>#REF!</v>
      </c>
      <c r="O22" s="33"/>
    </row>
    <row r="23" spans="1:15">
      <c r="A23" s="51" t="s">
        <v>49</v>
      </c>
      <c r="B23" s="55" t="s">
        <v>14</v>
      </c>
      <c r="C23" s="55" t="s">
        <v>53</v>
      </c>
      <c r="D23" s="55" t="s">
        <v>63</v>
      </c>
      <c r="E23" s="78" t="s">
        <v>65</v>
      </c>
      <c r="F23" s="74">
        <v>7</v>
      </c>
      <c r="G23" s="33"/>
      <c r="H23" s="33"/>
      <c r="I23" s="33"/>
      <c r="J23" s="83">
        <v>7</v>
      </c>
      <c r="K23" s="83"/>
      <c r="L23" s="83"/>
      <c r="M23" s="83">
        <v>7</v>
      </c>
      <c r="N23" s="31" t="e">
        <v>#REF!</v>
      </c>
      <c r="O23" s="33"/>
    </row>
    <row r="24" spans="1:15">
      <c r="A24" s="51" t="s">
        <v>49</v>
      </c>
      <c r="B24" s="55" t="s">
        <v>14</v>
      </c>
      <c r="C24" s="55" t="s">
        <v>54</v>
      </c>
      <c r="D24" s="55" t="s">
        <v>34</v>
      </c>
      <c r="E24" s="61" t="s">
        <v>40</v>
      </c>
      <c r="F24" s="74">
        <f>F25</f>
        <v>337</v>
      </c>
      <c r="G24" s="49"/>
      <c r="H24" s="49"/>
      <c r="I24" s="33"/>
      <c r="J24" s="74">
        <f t="shared" ref="J24:M24" si="3">J25</f>
        <v>337</v>
      </c>
      <c r="K24" s="74">
        <f t="shared" si="3"/>
        <v>0</v>
      </c>
      <c r="L24" s="74">
        <f t="shared" si="3"/>
        <v>0</v>
      </c>
      <c r="M24" s="74">
        <f t="shared" si="3"/>
        <v>337</v>
      </c>
      <c r="N24" s="31" t="e">
        <v>#REF!</v>
      </c>
      <c r="O24" s="33"/>
    </row>
    <row r="25" spans="1:15" ht="45">
      <c r="A25" s="51" t="s">
        <v>49</v>
      </c>
      <c r="B25" s="55" t="s">
        <v>14</v>
      </c>
      <c r="C25" s="55" t="s">
        <v>54</v>
      </c>
      <c r="D25" s="55" t="s">
        <v>60</v>
      </c>
      <c r="E25" s="78" t="s">
        <v>62</v>
      </c>
      <c r="F25" s="74">
        <v>337</v>
      </c>
      <c r="G25" s="33"/>
      <c r="H25" s="33"/>
      <c r="I25" s="33"/>
      <c r="J25" s="83">
        <v>337</v>
      </c>
      <c r="K25" s="33"/>
      <c r="L25" s="33"/>
      <c r="M25" s="83">
        <v>337</v>
      </c>
      <c r="N25" s="31" t="e">
        <v>#REF!</v>
      </c>
      <c r="O25" s="33"/>
    </row>
    <row r="26" spans="1:15" hidden="1">
      <c r="A26" s="51"/>
      <c r="B26" s="55"/>
      <c r="C26" s="55"/>
      <c r="D26" s="55"/>
      <c r="E26" s="59"/>
      <c r="F26" s="63"/>
      <c r="G26" s="33"/>
      <c r="H26" s="33"/>
      <c r="I26" s="33"/>
      <c r="J26" s="63"/>
      <c r="K26" s="63"/>
      <c r="L26" s="63"/>
      <c r="M26" s="63"/>
      <c r="N26" s="31"/>
      <c r="O26" s="33"/>
    </row>
    <row r="27" spans="1:15" hidden="1">
      <c r="A27" s="51"/>
      <c r="B27" s="55"/>
      <c r="C27" s="55"/>
      <c r="D27" s="55"/>
      <c r="E27" s="61"/>
      <c r="F27" s="58"/>
      <c r="G27" s="33"/>
      <c r="H27" s="33"/>
      <c r="I27" s="33"/>
      <c r="J27" s="58"/>
      <c r="K27" s="58"/>
      <c r="L27" s="58"/>
      <c r="M27" s="58"/>
      <c r="N27" s="31"/>
      <c r="O27" s="33"/>
    </row>
    <row r="28" spans="1:15" ht="33.75" hidden="1" customHeight="1">
      <c r="A28" s="51"/>
      <c r="B28" s="55"/>
      <c r="C28" s="55"/>
      <c r="D28" s="55"/>
      <c r="E28" s="59"/>
      <c r="F28" s="58"/>
      <c r="G28" s="33"/>
      <c r="H28" s="33"/>
      <c r="I28" s="33"/>
      <c r="J28" s="58"/>
      <c r="K28" s="58"/>
      <c r="L28" s="58"/>
      <c r="M28" s="58"/>
      <c r="N28" s="31"/>
      <c r="O28" s="33"/>
    </row>
    <row r="29" spans="1:15" ht="29.25" hidden="1" customHeight="1">
      <c r="A29" s="51"/>
      <c r="B29" s="55"/>
      <c r="C29" s="55"/>
      <c r="D29" s="55"/>
      <c r="E29" s="59"/>
      <c r="F29" s="58"/>
      <c r="G29" s="33"/>
      <c r="H29" s="33"/>
      <c r="I29" s="33"/>
      <c r="J29" s="83"/>
      <c r="K29" s="33"/>
      <c r="L29" s="33"/>
      <c r="M29" s="83"/>
      <c r="N29" s="31"/>
      <c r="O29" s="33"/>
    </row>
    <row r="30" spans="1:15" ht="16.5" customHeight="1">
      <c r="A30" s="51" t="s">
        <v>49</v>
      </c>
      <c r="B30" s="55" t="s">
        <v>67</v>
      </c>
      <c r="C30" s="55" t="s">
        <v>68</v>
      </c>
      <c r="D30" s="55" t="s">
        <v>34</v>
      </c>
      <c r="E30" s="59" t="s">
        <v>70</v>
      </c>
      <c r="F30" s="58">
        <f>F31</f>
        <v>10</v>
      </c>
      <c r="G30" s="33"/>
      <c r="H30" s="33"/>
      <c r="I30" s="33"/>
      <c r="J30" s="58">
        <f t="shared" ref="J30:M31" si="4">J31</f>
        <v>0</v>
      </c>
      <c r="K30" s="58">
        <f t="shared" si="4"/>
        <v>0</v>
      </c>
      <c r="L30" s="58">
        <f t="shared" si="4"/>
        <v>0</v>
      </c>
      <c r="M30" s="58">
        <f t="shared" si="4"/>
        <v>0</v>
      </c>
      <c r="N30" s="31"/>
      <c r="O30" s="33"/>
    </row>
    <row r="31" spans="1:15" ht="18" customHeight="1">
      <c r="A31" s="51" t="s">
        <v>49</v>
      </c>
      <c r="B31" s="55" t="s">
        <v>67</v>
      </c>
      <c r="C31" s="55" t="s">
        <v>69</v>
      </c>
      <c r="D31" s="55" t="s">
        <v>34</v>
      </c>
      <c r="E31" s="59" t="s">
        <v>71</v>
      </c>
      <c r="F31" s="58">
        <f>F32</f>
        <v>10</v>
      </c>
      <c r="G31" s="33"/>
      <c r="H31" s="33"/>
      <c r="I31" s="33"/>
      <c r="J31" s="58">
        <f t="shared" si="4"/>
        <v>0</v>
      </c>
      <c r="K31" s="58">
        <f t="shared" si="4"/>
        <v>0</v>
      </c>
      <c r="L31" s="58">
        <f t="shared" si="4"/>
        <v>0</v>
      </c>
      <c r="M31" s="58">
        <f t="shared" si="4"/>
        <v>0</v>
      </c>
      <c r="N31" s="31"/>
      <c r="O31" s="33"/>
    </row>
    <row r="32" spans="1:15" ht="16.5" customHeight="1">
      <c r="A32" s="51" t="s">
        <v>49</v>
      </c>
      <c r="B32" s="55" t="s">
        <v>67</v>
      </c>
      <c r="C32" s="55" t="s">
        <v>69</v>
      </c>
      <c r="D32" s="55" t="s">
        <v>63</v>
      </c>
      <c r="E32" s="78" t="s">
        <v>65</v>
      </c>
      <c r="F32" s="58">
        <v>10</v>
      </c>
      <c r="G32" s="33"/>
      <c r="H32" s="33"/>
      <c r="I32" s="33"/>
      <c r="J32" s="83">
        <v>0</v>
      </c>
      <c r="K32" s="33"/>
      <c r="L32" s="33"/>
      <c r="M32" s="83">
        <v>0</v>
      </c>
      <c r="N32" s="31"/>
      <c r="O32" s="33"/>
    </row>
    <row r="33" spans="1:15">
      <c r="A33" s="75" t="s">
        <v>49</v>
      </c>
      <c r="B33" s="54" t="s">
        <v>20</v>
      </c>
      <c r="C33" s="54" t="s">
        <v>33</v>
      </c>
      <c r="D33" s="54" t="s">
        <v>34</v>
      </c>
      <c r="E33" s="52" t="s">
        <v>19</v>
      </c>
      <c r="F33" s="91">
        <f>F34</f>
        <v>68</v>
      </c>
      <c r="G33" s="92"/>
      <c r="H33" s="92"/>
      <c r="I33" s="92"/>
      <c r="J33" s="91">
        <f t="shared" ref="J33:M33" si="5">J34</f>
        <v>69</v>
      </c>
      <c r="K33" s="91">
        <f t="shared" si="5"/>
        <v>0</v>
      </c>
      <c r="L33" s="91">
        <f t="shared" si="5"/>
        <v>0</v>
      </c>
      <c r="M33" s="91">
        <f t="shared" si="5"/>
        <v>67</v>
      </c>
    </row>
    <row r="34" spans="1:15" ht="30">
      <c r="A34" s="51" t="s">
        <v>49</v>
      </c>
      <c r="B34" s="55" t="s">
        <v>20</v>
      </c>
      <c r="C34" s="55" t="s">
        <v>38</v>
      </c>
      <c r="D34" s="55" t="s">
        <v>34</v>
      </c>
      <c r="E34" s="57" t="s">
        <v>45</v>
      </c>
      <c r="F34" s="62">
        <f>F35+F36</f>
        <v>68</v>
      </c>
      <c r="G34" s="17"/>
      <c r="H34" s="17"/>
      <c r="I34" s="17"/>
      <c r="J34" s="62">
        <f t="shared" ref="J34:M34" si="6">J35+J36</f>
        <v>69</v>
      </c>
      <c r="K34" s="62">
        <f t="shared" si="6"/>
        <v>0</v>
      </c>
      <c r="L34" s="62">
        <f t="shared" si="6"/>
        <v>0</v>
      </c>
      <c r="M34" s="62">
        <f t="shared" si="6"/>
        <v>67</v>
      </c>
    </row>
    <row r="35" spans="1:15" ht="45">
      <c r="A35" s="51" t="s">
        <v>49</v>
      </c>
      <c r="B35" s="55" t="s">
        <v>20</v>
      </c>
      <c r="C35" s="55" t="s">
        <v>38</v>
      </c>
      <c r="D35" s="55" t="s">
        <v>60</v>
      </c>
      <c r="E35" s="78" t="s">
        <v>62</v>
      </c>
      <c r="F35" s="62">
        <v>64</v>
      </c>
      <c r="G35" s="17"/>
      <c r="H35" s="17"/>
      <c r="I35" s="17"/>
      <c r="J35" s="17">
        <v>64</v>
      </c>
      <c r="K35" s="17"/>
      <c r="L35" s="17"/>
      <c r="M35" s="17">
        <v>64</v>
      </c>
    </row>
    <row r="36" spans="1:15">
      <c r="A36" s="51" t="s">
        <v>49</v>
      </c>
      <c r="B36" s="55" t="s">
        <v>20</v>
      </c>
      <c r="C36" s="55" t="s">
        <v>38</v>
      </c>
      <c r="D36" s="55" t="s">
        <v>61</v>
      </c>
      <c r="E36" s="90" t="s">
        <v>64</v>
      </c>
      <c r="F36" s="62">
        <v>4</v>
      </c>
      <c r="G36" s="17"/>
      <c r="H36" s="17"/>
      <c r="I36" s="17"/>
      <c r="J36" s="17">
        <v>5</v>
      </c>
      <c r="K36" s="17"/>
      <c r="L36" s="17"/>
      <c r="M36" s="17">
        <v>3</v>
      </c>
    </row>
    <row r="37" spans="1:15">
      <c r="A37" s="75" t="s">
        <v>49</v>
      </c>
      <c r="B37" s="54" t="s">
        <v>18</v>
      </c>
      <c r="C37" s="54" t="s">
        <v>33</v>
      </c>
      <c r="D37" s="54" t="s">
        <v>34</v>
      </c>
      <c r="E37" s="93" t="s">
        <v>41</v>
      </c>
      <c r="F37" s="94">
        <f>F38+F40+F42</f>
        <v>143</v>
      </c>
      <c r="G37" s="95"/>
      <c r="H37" s="95"/>
      <c r="I37" s="95"/>
      <c r="J37" s="94">
        <f t="shared" ref="J37:M37" si="7">J38+J40+J42</f>
        <v>0</v>
      </c>
      <c r="K37" s="94">
        <f t="shared" si="7"/>
        <v>0</v>
      </c>
      <c r="L37" s="94">
        <f t="shared" si="7"/>
        <v>0</v>
      </c>
      <c r="M37" s="94">
        <f t="shared" si="7"/>
        <v>2</v>
      </c>
      <c r="N37" s="31" t="e">
        <v>#REF!</v>
      </c>
      <c r="O37" s="33"/>
    </row>
    <row r="38" spans="1:15">
      <c r="A38" s="51" t="s">
        <v>49</v>
      </c>
      <c r="B38" s="55" t="s">
        <v>18</v>
      </c>
      <c r="C38" s="55" t="s">
        <v>35</v>
      </c>
      <c r="D38" s="55" t="s">
        <v>34</v>
      </c>
      <c r="E38" s="61" t="s">
        <v>42</v>
      </c>
      <c r="F38" s="74">
        <f>F39</f>
        <v>107</v>
      </c>
      <c r="G38" s="33"/>
      <c r="H38" s="33"/>
      <c r="I38" s="33"/>
      <c r="J38" s="74">
        <f t="shared" ref="J38:M38" si="8">J39</f>
        <v>0</v>
      </c>
      <c r="K38" s="74">
        <f t="shared" si="8"/>
        <v>0</v>
      </c>
      <c r="L38" s="74">
        <f t="shared" si="8"/>
        <v>0</v>
      </c>
      <c r="M38" s="74">
        <f t="shared" si="8"/>
        <v>2</v>
      </c>
      <c r="N38" s="31" t="e">
        <v>#REF!</v>
      </c>
      <c r="O38" s="33"/>
    </row>
    <row r="39" spans="1:15">
      <c r="A39" s="51" t="s">
        <v>49</v>
      </c>
      <c r="B39" s="55" t="s">
        <v>18</v>
      </c>
      <c r="C39" s="55" t="s">
        <v>35</v>
      </c>
      <c r="D39" s="55" t="s">
        <v>61</v>
      </c>
      <c r="E39" s="90" t="s">
        <v>64</v>
      </c>
      <c r="F39" s="74">
        <v>107</v>
      </c>
      <c r="G39" s="33"/>
      <c r="H39" s="33"/>
      <c r="I39" s="33"/>
      <c r="J39" s="83">
        <v>0</v>
      </c>
      <c r="K39" s="33"/>
      <c r="L39" s="33"/>
      <c r="M39" s="83">
        <v>2</v>
      </c>
      <c r="N39" s="31" t="e">
        <v>#REF!</v>
      </c>
      <c r="O39" s="33"/>
    </row>
    <row r="40" spans="1:15" ht="31.5">
      <c r="A40" s="51" t="s">
        <v>49</v>
      </c>
      <c r="B40" s="55" t="s">
        <v>18</v>
      </c>
      <c r="C40" s="55" t="s">
        <v>36</v>
      </c>
      <c r="D40" s="55" t="s">
        <v>34</v>
      </c>
      <c r="E40" s="53" t="s">
        <v>43</v>
      </c>
      <c r="F40" s="74">
        <f>F41</f>
        <v>35</v>
      </c>
      <c r="G40" s="49"/>
      <c r="H40" s="49"/>
      <c r="I40" s="33"/>
      <c r="J40" s="74">
        <f t="shared" ref="J40:M40" si="9">J41</f>
        <v>0</v>
      </c>
      <c r="K40" s="74">
        <f t="shared" si="9"/>
        <v>0</v>
      </c>
      <c r="L40" s="74">
        <f t="shared" si="9"/>
        <v>0</v>
      </c>
      <c r="M40" s="74">
        <f t="shared" si="9"/>
        <v>0</v>
      </c>
      <c r="N40" s="31" t="e">
        <v>#REF!</v>
      </c>
      <c r="O40" s="33"/>
    </row>
    <row r="41" spans="1:15">
      <c r="A41" s="51" t="s">
        <v>49</v>
      </c>
      <c r="B41" s="55" t="s">
        <v>18</v>
      </c>
      <c r="C41" s="55" t="s">
        <v>36</v>
      </c>
      <c r="D41" s="55" t="s">
        <v>61</v>
      </c>
      <c r="E41" s="90" t="s">
        <v>64</v>
      </c>
      <c r="F41" s="74">
        <v>35</v>
      </c>
      <c r="G41" s="33"/>
      <c r="H41" s="33"/>
      <c r="I41" s="33"/>
      <c r="J41" s="83">
        <v>0</v>
      </c>
      <c r="K41" s="83"/>
      <c r="L41" s="83"/>
      <c r="M41" s="83">
        <v>0</v>
      </c>
      <c r="N41" s="31" t="e">
        <v>#REF!</v>
      </c>
      <c r="O41" s="33"/>
    </row>
    <row r="42" spans="1:15">
      <c r="A42" s="51" t="s">
        <v>49</v>
      </c>
      <c r="B42" s="55" t="s">
        <v>18</v>
      </c>
      <c r="C42" s="55" t="s">
        <v>37</v>
      </c>
      <c r="D42" s="55" t="s">
        <v>34</v>
      </c>
      <c r="E42" s="61" t="s">
        <v>44</v>
      </c>
      <c r="F42" s="74">
        <f>F43</f>
        <v>1</v>
      </c>
      <c r="G42" s="33"/>
      <c r="H42" s="33"/>
      <c r="I42" s="33"/>
      <c r="J42" s="74">
        <f t="shared" ref="J42:M42" si="10">J43</f>
        <v>0</v>
      </c>
      <c r="K42" s="74">
        <f t="shared" si="10"/>
        <v>0</v>
      </c>
      <c r="L42" s="74">
        <f t="shared" si="10"/>
        <v>0</v>
      </c>
      <c r="M42" s="74">
        <f t="shared" si="10"/>
        <v>0</v>
      </c>
      <c r="N42" s="31" t="e">
        <v>#REF!</v>
      </c>
      <c r="O42" s="33"/>
    </row>
    <row r="43" spans="1:15">
      <c r="A43" s="51" t="s">
        <v>49</v>
      </c>
      <c r="B43" s="55" t="s">
        <v>18</v>
      </c>
      <c r="C43" s="55" t="s">
        <v>37</v>
      </c>
      <c r="D43" s="55" t="s">
        <v>61</v>
      </c>
      <c r="E43" s="90" t="s">
        <v>64</v>
      </c>
      <c r="F43" s="74">
        <v>1</v>
      </c>
      <c r="G43" s="33"/>
      <c r="H43" s="33"/>
      <c r="I43" s="33"/>
      <c r="J43" s="83">
        <v>0</v>
      </c>
      <c r="K43" s="83"/>
      <c r="L43" s="83"/>
      <c r="M43" s="83">
        <v>0</v>
      </c>
      <c r="N43" s="31" t="e">
        <v>#REF!</v>
      </c>
      <c r="O43" s="33"/>
    </row>
    <row r="44" spans="1:15">
      <c r="A44" s="51"/>
      <c r="B44" s="55"/>
      <c r="C44" s="55"/>
      <c r="D44" s="55"/>
      <c r="E44" s="60"/>
      <c r="F44" s="74"/>
      <c r="G44" s="49"/>
      <c r="H44" s="49"/>
      <c r="I44" s="33"/>
      <c r="J44" s="33"/>
      <c r="K44" s="33"/>
      <c r="L44" s="33"/>
      <c r="M44" s="33"/>
      <c r="N44" s="31"/>
      <c r="O44" s="33"/>
    </row>
    <row r="45" spans="1:15">
      <c r="A45" s="51"/>
      <c r="B45" s="55"/>
      <c r="C45" s="55"/>
      <c r="D45" s="55"/>
      <c r="E45" s="59"/>
      <c r="F45" s="74"/>
      <c r="G45" s="33"/>
      <c r="H45" s="33"/>
      <c r="I45" s="33"/>
      <c r="J45" s="33"/>
      <c r="K45" s="33"/>
      <c r="L45" s="33"/>
      <c r="M45" s="33"/>
      <c r="N45" s="31"/>
      <c r="O45" s="33"/>
    </row>
    <row r="46" spans="1:15">
      <c r="A46" s="75"/>
      <c r="B46" s="54"/>
      <c r="C46" s="54"/>
      <c r="D46" s="54"/>
      <c r="E46" s="52"/>
      <c r="F46" s="73"/>
      <c r="G46" s="33"/>
      <c r="H46" s="33"/>
      <c r="I46" s="33"/>
      <c r="J46" s="33"/>
      <c r="K46" s="33"/>
      <c r="L46" s="33"/>
      <c r="M46" s="33"/>
      <c r="N46" s="31"/>
      <c r="O46" s="33"/>
    </row>
    <row r="47" spans="1:15">
      <c r="A47" s="51"/>
      <c r="B47" s="55"/>
      <c r="C47" s="55"/>
      <c r="D47" s="55"/>
      <c r="E47" s="57"/>
      <c r="F47" s="74"/>
      <c r="G47" s="49"/>
      <c r="H47" s="49"/>
      <c r="I47" s="33"/>
      <c r="J47" s="33"/>
      <c r="K47" s="33"/>
      <c r="L47" s="33"/>
      <c r="M47" s="33"/>
      <c r="N47" s="31"/>
      <c r="O47" s="33"/>
    </row>
    <row r="48" spans="1:15">
      <c r="A48" s="51"/>
      <c r="B48" s="55"/>
      <c r="C48" s="55"/>
      <c r="D48" s="55"/>
      <c r="E48" s="57"/>
      <c r="F48" s="74"/>
      <c r="G48" s="33"/>
      <c r="H48" s="33"/>
      <c r="I48" s="33"/>
      <c r="J48" s="33"/>
      <c r="K48" s="33"/>
      <c r="L48" s="33"/>
      <c r="M48" s="33"/>
      <c r="N48" s="31"/>
      <c r="O48" s="33"/>
    </row>
    <row r="49" spans="1:13">
      <c r="A49" s="51"/>
      <c r="B49" s="55"/>
      <c r="C49" s="55"/>
      <c r="D49" s="55"/>
      <c r="E49" s="56"/>
      <c r="F49" s="74"/>
      <c r="G49" s="17"/>
      <c r="H49" s="17"/>
      <c r="I49" s="17"/>
      <c r="J49" s="17"/>
      <c r="K49" s="17"/>
      <c r="L49" s="17"/>
      <c r="M49" s="17"/>
    </row>
    <row r="50" spans="1:13">
      <c r="A50" s="75"/>
      <c r="B50" s="54"/>
      <c r="C50" s="54"/>
      <c r="D50" s="54"/>
      <c r="E50" s="52"/>
      <c r="F50" s="63"/>
      <c r="G50" s="17"/>
      <c r="H50" s="17"/>
      <c r="I50" s="17"/>
      <c r="J50" s="17"/>
      <c r="K50" s="17"/>
      <c r="L50" s="17"/>
      <c r="M50" s="17"/>
    </row>
    <row r="51" spans="1:13">
      <c r="A51" s="51"/>
      <c r="B51" s="55"/>
      <c r="C51" s="55"/>
      <c r="D51" s="55"/>
      <c r="E51" s="57"/>
      <c r="F51" s="62"/>
      <c r="G51" s="17"/>
      <c r="H51" s="17"/>
      <c r="I51" s="17"/>
      <c r="J51" s="17"/>
      <c r="K51" s="17"/>
      <c r="L51" s="17"/>
      <c r="M51" s="17"/>
    </row>
    <row r="52" spans="1:13">
      <c r="A52" s="51"/>
      <c r="B52" s="55"/>
      <c r="C52" s="55"/>
      <c r="D52" s="55"/>
      <c r="E52" s="57"/>
      <c r="F52" s="62"/>
      <c r="G52" s="17"/>
      <c r="H52" s="17"/>
      <c r="I52" s="17"/>
      <c r="J52" s="17"/>
      <c r="K52" s="17"/>
      <c r="L52" s="17"/>
      <c r="M52" s="17"/>
    </row>
    <row r="53" spans="1:13">
      <c r="A53" s="51"/>
      <c r="B53" s="55"/>
      <c r="C53" s="55"/>
      <c r="D53" s="55"/>
      <c r="E53" s="77"/>
      <c r="F53" s="62"/>
      <c r="G53" s="17"/>
      <c r="H53" s="17"/>
      <c r="I53" s="17"/>
      <c r="J53" s="17"/>
      <c r="K53" s="17"/>
      <c r="L53" s="17"/>
      <c r="M53" s="17"/>
    </row>
    <row r="54" spans="1:13">
      <c r="A54" s="51"/>
      <c r="B54" s="55"/>
      <c r="C54" s="55"/>
      <c r="D54" s="55"/>
      <c r="E54" s="78"/>
      <c r="F54" s="62"/>
      <c r="G54" s="17"/>
      <c r="H54" s="17"/>
      <c r="I54" s="17"/>
      <c r="J54" s="17"/>
      <c r="K54" s="17"/>
      <c r="L54" s="17"/>
      <c r="M54" s="17"/>
    </row>
  </sheetData>
  <mergeCells count="8">
    <mergeCell ref="F14:I15"/>
    <mergeCell ref="A7:M7"/>
    <mergeCell ref="A9:O9"/>
    <mergeCell ref="J14:M14"/>
    <mergeCell ref="A10:O10"/>
    <mergeCell ref="A11:O11"/>
    <mergeCell ref="E14:E15"/>
    <mergeCell ref="A14:D14"/>
  </mergeCells>
  <phoneticPr fontId="1" type="noConversion"/>
  <pageMargins left="0.78740157480314965" right="0" top="0.39370078740157483" bottom="0" header="0.51181102362204722" footer="0.51181102362204722"/>
  <pageSetup paperSize="9" scale="85" orientation="landscape" r:id="rId1"/>
  <headerFooter alignWithMargins="0">
    <oddHeader>&amp;R&amp;"Times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C23" sqref="C23"/>
    </sheetView>
  </sheetViews>
  <sheetFormatPr defaultRowHeight="18.95" customHeight="1"/>
  <cols>
    <col min="1" max="1" width="54.42578125" style="4" customWidth="1"/>
    <col min="2" max="4" width="20.7109375" style="5" customWidth="1"/>
    <col min="5" max="5" width="8.85546875" style="6" customWidth="1"/>
    <col min="6" max="16384" width="9.140625" style="5"/>
  </cols>
  <sheetData>
    <row r="1" spans="1:5" s="1" customFormat="1" ht="18.95" customHeight="1">
      <c r="A1" s="4"/>
      <c r="C1" s="19" t="s">
        <v>47</v>
      </c>
      <c r="D1" s="17"/>
      <c r="E1" s="17"/>
    </row>
    <row r="2" spans="1:5" s="1" customFormat="1" ht="18.95" customHeight="1">
      <c r="A2" s="4"/>
      <c r="C2" s="17" t="s">
        <v>52</v>
      </c>
      <c r="D2" s="17"/>
      <c r="E2" s="17"/>
    </row>
    <row r="3" spans="1:5" s="1" customFormat="1" ht="18.95" customHeight="1">
      <c r="A3" s="4"/>
      <c r="C3" s="17" t="s">
        <v>21</v>
      </c>
      <c r="D3" s="17"/>
      <c r="E3" s="17"/>
    </row>
    <row r="4" spans="1:5" s="1" customFormat="1" ht="18.95" customHeight="1">
      <c r="A4" s="4"/>
      <c r="C4" s="17" t="s">
        <v>51</v>
      </c>
      <c r="D4" s="17"/>
      <c r="E4" s="17"/>
    </row>
    <row r="5" spans="1:5" s="1" customFormat="1" ht="18.95" customHeight="1">
      <c r="A5" s="4"/>
      <c r="C5" s="17" t="s">
        <v>59</v>
      </c>
      <c r="D5" s="17"/>
      <c r="E5" s="17"/>
    </row>
    <row r="6" spans="1:5" s="1" customFormat="1" ht="18.95" customHeight="1">
      <c r="A6" s="4"/>
      <c r="B6" s="46"/>
      <c r="C6" s="46"/>
      <c r="D6" s="46"/>
      <c r="E6" s="2"/>
    </row>
    <row r="7" spans="1:5" s="24" customFormat="1" ht="21" customHeight="1">
      <c r="A7" s="109" t="s">
        <v>7</v>
      </c>
      <c r="B7" s="109"/>
      <c r="C7" s="109"/>
      <c r="D7" s="109"/>
      <c r="E7" s="23"/>
    </row>
    <row r="8" spans="1:5" s="1" customFormat="1" ht="16.5" customHeight="1">
      <c r="A8" s="110" t="s">
        <v>56</v>
      </c>
      <c r="B8" s="110"/>
      <c r="C8" s="110"/>
      <c r="D8" s="110"/>
      <c r="E8" s="2"/>
    </row>
    <row r="9" spans="1:5" s="1" customFormat="1" ht="16.5" customHeight="1">
      <c r="A9" s="110" t="s">
        <v>57</v>
      </c>
      <c r="B9" s="110"/>
      <c r="C9" s="110"/>
      <c r="D9" s="110"/>
      <c r="E9" s="2"/>
    </row>
    <row r="10" spans="1:5" s="1" customFormat="1" ht="16.5" customHeight="1">
      <c r="A10" s="47"/>
      <c r="B10" s="47"/>
      <c r="C10" s="47"/>
      <c r="D10" s="47"/>
      <c r="E10" s="2"/>
    </row>
    <row r="11" spans="1:5" ht="13.5" customHeight="1">
      <c r="C11" s="108" t="s">
        <v>5</v>
      </c>
      <c r="D11" s="108"/>
    </row>
    <row r="12" spans="1:5" ht="5.25" hidden="1" customHeight="1">
      <c r="C12" s="18"/>
      <c r="D12" s="18"/>
    </row>
    <row r="13" spans="1:5" s="21" customFormat="1" ht="18.95" customHeight="1">
      <c r="A13" s="111" t="s">
        <v>17</v>
      </c>
      <c r="B13" s="116" t="s">
        <v>22</v>
      </c>
      <c r="C13" s="114" t="s">
        <v>6</v>
      </c>
      <c r="D13" s="115"/>
      <c r="E13" s="20"/>
    </row>
    <row r="14" spans="1:5" s="21" customFormat="1" ht="18.95" customHeight="1">
      <c r="A14" s="112"/>
      <c r="B14" s="117"/>
      <c r="C14" s="89" t="s">
        <v>23</v>
      </c>
      <c r="D14" s="89" t="s">
        <v>58</v>
      </c>
      <c r="E14" s="20"/>
    </row>
    <row r="15" spans="1:5" s="21" customFormat="1" ht="15.75" customHeight="1">
      <c r="A15" s="22">
        <v>1</v>
      </c>
      <c r="B15" s="7">
        <v>3</v>
      </c>
      <c r="C15" s="7">
        <v>4</v>
      </c>
      <c r="D15" s="7">
        <v>5</v>
      </c>
      <c r="E15" s="20"/>
    </row>
    <row r="16" spans="1:5" s="4" customFormat="1" ht="15.75" customHeight="1">
      <c r="A16" s="8" t="s">
        <v>8</v>
      </c>
      <c r="B16" s="64">
        <f>B17+B18</f>
        <v>1236</v>
      </c>
      <c r="C16" s="64">
        <f>C17+C18</f>
        <v>1013.2</v>
      </c>
      <c r="D16" s="64">
        <f>D17+D18</f>
        <v>1013.2</v>
      </c>
      <c r="E16" s="3"/>
    </row>
    <row r="17" spans="1:6" s="4" customFormat="1" ht="16.5" customHeight="1">
      <c r="A17" s="25" t="s">
        <v>15</v>
      </c>
      <c r="B17" s="67">
        <v>39</v>
      </c>
      <c r="C17" s="79">
        <v>41</v>
      </c>
      <c r="D17" s="79">
        <v>43</v>
      </c>
      <c r="E17" s="3"/>
    </row>
    <row r="18" spans="1:6" s="4" customFormat="1" ht="16.5" customHeight="1">
      <c r="A18" s="9" t="s">
        <v>16</v>
      </c>
      <c r="B18" s="67">
        <v>1197</v>
      </c>
      <c r="C18" s="80">
        <v>972.2</v>
      </c>
      <c r="D18" s="64">
        <v>970.2</v>
      </c>
      <c r="E18" s="3"/>
    </row>
    <row r="19" spans="1:6" s="4" customFormat="1" ht="12.75" customHeight="1">
      <c r="B19" s="67"/>
      <c r="C19" s="64"/>
      <c r="D19" s="67"/>
      <c r="E19" s="3"/>
    </row>
    <row r="20" spans="1:6" s="4" customFormat="1" ht="14.25" customHeight="1">
      <c r="A20" s="4" t="s">
        <v>9</v>
      </c>
      <c r="B20" s="64">
        <f>SUM(B22:B24)</f>
        <v>1236</v>
      </c>
      <c r="C20" s="64">
        <f>SUM(C22:C24)</f>
        <v>1013.2</v>
      </c>
      <c r="D20" s="64">
        <f>SUM(D22:D24)</f>
        <v>1013.2</v>
      </c>
      <c r="E20" s="3"/>
    </row>
    <row r="21" spans="1:6" s="4" customFormat="1" ht="19.5" hidden="1" customHeight="1">
      <c r="B21" s="64"/>
      <c r="C21" s="84"/>
      <c r="D21" s="84"/>
      <c r="E21" s="3"/>
    </row>
    <row r="22" spans="1:6" s="11" customFormat="1" ht="17.25" customHeight="1">
      <c r="A22" s="13" t="s">
        <v>2</v>
      </c>
      <c r="B22" s="87">
        <v>1025</v>
      </c>
      <c r="C22" s="88">
        <v>944.2</v>
      </c>
      <c r="D22" s="88">
        <v>944.2</v>
      </c>
      <c r="E22" s="33"/>
      <c r="F22" s="33"/>
    </row>
    <row r="23" spans="1:6" s="11" customFormat="1" ht="19.5" customHeight="1">
      <c r="A23" s="14" t="s">
        <v>3</v>
      </c>
      <c r="B23" s="66">
        <v>68</v>
      </c>
      <c r="C23" s="85">
        <v>69</v>
      </c>
      <c r="D23" s="85">
        <v>67</v>
      </c>
      <c r="E23" s="33"/>
      <c r="F23" s="33"/>
    </row>
    <row r="24" spans="1:6" s="19" customFormat="1" ht="18.75" customHeight="1">
      <c r="A24" s="14" t="s">
        <v>4</v>
      </c>
      <c r="B24" s="66">
        <v>143</v>
      </c>
      <c r="C24" s="85"/>
      <c r="D24" s="85">
        <v>2</v>
      </c>
      <c r="E24" s="33"/>
      <c r="F24" s="33"/>
    </row>
    <row r="25" spans="1:6" s="10" customFormat="1" ht="15.75" customHeight="1">
      <c r="A25" s="15" t="s">
        <v>12</v>
      </c>
      <c r="B25" s="64">
        <f>B16-B20</f>
        <v>0</v>
      </c>
      <c r="C25" s="64">
        <f>C16-C20</f>
        <v>0</v>
      </c>
      <c r="D25" s="64">
        <f>D16-D20</f>
        <v>0</v>
      </c>
      <c r="E25" s="12"/>
    </row>
    <row r="26" spans="1:6" s="10" customFormat="1" ht="13.5" customHeight="1">
      <c r="A26" s="15" t="s">
        <v>13</v>
      </c>
      <c r="B26" s="64"/>
      <c r="C26" s="64"/>
      <c r="D26" s="64"/>
      <c r="E26" s="12"/>
    </row>
    <row r="27" spans="1:6" s="10" customFormat="1" ht="18.95" customHeight="1">
      <c r="A27" s="15" t="s">
        <v>0</v>
      </c>
      <c r="B27" s="65">
        <v>0</v>
      </c>
      <c r="C27" s="65">
        <v>0</v>
      </c>
      <c r="D27" s="65">
        <v>0</v>
      </c>
      <c r="E27" s="12"/>
    </row>
    <row r="28" spans="1:6" s="10" customFormat="1" ht="13.5" customHeight="1">
      <c r="A28" s="15"/>
      <c r="E28" s="12"/>
    </row>
    <row r="29" spans="1:6" s="10" customFormat="1" ht="43.5" customHeight="1">
      <c r="E29" s="12"/>
    </row>
    <row r="30" spans="1:6" s="10" customFormat="1" ht="12" customHeight="1">
      <c r="A30" s="113"/>
      <c r="B30" s="113"/>
      <c r="C30" s="113"/>
      <c r="D30" s="113"/>
      <c r="E30" s="12"/>
    </row>
    <row r="31" spans="1:6" s="10" customFormat="1" ht="18.95" customHeight="1">
      <c r="E31" s="12"/>
    </row>
    <row r="32" spans="1:6" s="10" customFormat="1" ht="18.95" customHeight="1">
      <c r="E32" s="12"/>
    </row>
    <row r="33" spans="5:5" s="10" customFormat="1" ht="18.95" customHeight="1">
      <c r="E33" s="12"/>
    </row>
    <row r="34" spans="5:5" s="10" customFormat="1" ht="18.95" customHeight="1">
      <c r="E34" s="12"/>
    </row>
    <row r="35" spans="5:5" s="10" customFormat="1" ht="18.95" customHeight="1">
      <c r="E35" s="12"/>
    </row>
    <row r="36" spans="5:5" s="10" customFormat="1" ht="18.95" customHeight="1">
      <c r="E36" s="12"/>
    </row>
    <row r="37" spans="5:5" s="10" customFormat="1" ht="18.95" customHeight="1">
      <c r="E37" s="12"/>
    </row>
    <row r="38" spans="5:5" s="10" customFormat="1" ht="18.95" customHeight="1">
      <c r="E38" s="12"/>
    </row>
    <row r="39" spans="5:5" s="10" customFormat="1" ht="18.95" customHeight="1">
      <c r="E39" s="12"/>
    </row>
    <row r="40" spans="5:5" s="10" customFormat="1" ht="18.95" customHeight="1">
      <c r="E40" s="12"/>
    </row>
    <row r="41" spans="5:5" s="10" customFormat="1" ht="18.95" customHeight="1">
      <c r="E41" s="12"/>
    </row>
    <row r="42" spans="5:5" s="10" customFormat="1" ht="18.95" customHeight="1">
      <c r="E42" s="12"/>
    </row>
  </sheetData>
  <mergeCells count="8">
    <mergeCell ref="C11:D11"/>
    <mergeCell ref="A7:D7"/>
    <mergeCell ref="A8:D8"/>
    <mergeCell ref="A13:A14"/>
    <mergeCell ref="A30:D30"/>
    <mergeCell ref="C13:D13"/>
    <mergeCell ref="B13:B14"/>
    <mergeCell ref="A9:D9"/>
  </mergeCells>
  <phoneticPr fontId="1" type="noConversion"/>
  <printOptions horizontalCentered="1" verticalCentered="1"/>
  <pageMargins left="0.19685039370078741" right="0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прил2</vt:lpstr>
      <vt:lpstr>прил1</vt:lpstr>
      <vt:lpstr>прил2!Заголовки_для_печати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2013-11-18T09:31:30Z</cp:lastPrinted>
  <dcterms:created xsi:type="dcterms:W3CDTF">2005-02-11T12:32:57Z</dcterms:created>
  <dcterms:modified xsi:type="dcterms:W3CDTF">2014-11-13T09:42:46Z</dcterms:modified>
</cp:coreProperties>
</file>